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idu\OneDrive\Documents\CEPC\"/>
    </mc:Choice>
  </mc:AlternateContent>
  <xr:revisionPtr revIDLastSave="0" documentId="8_{99A722C9-965B-4815-BF50-8A3778BAB1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A24" i="1"/>
  <c r="A32" i="1" s="1"/>
  <c r="D24" i="1"/>
  <c r="D32" i="1" s="1"/>
  <c r="E24" i="1"/>
  <c r="G24" i="1"/>
  <c r="G32" i="1" s="1"/>
  <c r="F25" i="1"/>
  <c r="F26" i="1"/>
  <c r="F27" i="1"/>
  <c r="F28" i="1"/>
  <c r="F30" i="1"/>
  <c r="E32" i="1"/>
  <c r="G33" i="1" l="1"/>
  <c r="G34" i="1" s="1"/>
  <c r="F24" i="1"/>
  <c r="F32" i="1"/>
</calcChain>
</file>

<file path=xl/sharedStrings.xml><?xml version="1.0" encoding="utf-8"?>
<sst xmlns="http://schemas.openxmlformats.org/spreadsheetml/2006/main" count="37" uniqueCount="37">
  <si>
    <t>CASTLE EATON PARISH COUNCIL</t>
  </si>
  <si>
    <t>DRAFT BUDGET FOR PRECEPT 2020-21</t>
  </si>
  <si>
    <t>(NB Precept for 2019-2020 was set at £11923.50, In addition to the precept, the Parish Council received Council Tax Support of £155.50</t>
  </si>
  <si>
    <t xml:space="preserve">  BUDGET 2019-2020</t>
  </si>
  <si>
    <t>PAID</t>
  </si>
  <si>
    <t>DUE (March)</t>
  </si>
  <si>
    <t>TOTAL   EXP.</t>
  </si>
  <si>
    <t xml:space="preserve">  BUDGET 2020-2021</t>
  </si>
  <si>
    <t>Insurances</t>
  </si>
  <si>
    <t>WALC Subs</t>
  </si>
  <si>
    <t>WALC (Swindon)</t>
  </si>
  <si>
    <t>Hire of Room</t>
  </si>
  <si>
    <t>Audit Fee (Internal)</t>
  </si>
  <si>
    <t>Audit Fee (External)</t>
  </si>
  <si>
    <t>Election Fees</t>
  </si>
  <si>
    <t>Newsletters / Publicity</t>
  </si>
  <si>
    <t>Clerk’s Salary</t>
  </si>
  <si>
    <t>Postage, Stationery</t>
  </si>
  <si>
    <t>Travel (Inc. Cllrs)</t>
  </si>
  <si>
    <t>Training (Inc. Cllrs)</t>
  </si>
  <si>
    <t>Office Equipment</t>
  </si>
  <si>
    <t>Renovation / Repairs</t>
  </si>
  <si>
    <t>Parish Mag / Website</t>
  </si>
  <si>
    <t>Bank Charges</t>
  </si>
  <si>
    <t>Safe Custody Fee</t>
  </si>
  <si>
    <t>Annual Parish Meeting</t>
  </si>
  <si>
    <t>General Administration</t>
  </si>
  <si>
    <t>Grounds Maintenance</t>
  </si>
  <si>
    <t>Transferred Services</t>
  </si>
  <si>
    <t>Wheelie Bins - Green waste</t>
  </si>
  <si>
    <t>Playing Field Licence</t>
  </si>
  <si>
    <t>Village Hall Grant</t>
  </si>
  <si>
    <t>Post Office Rent</t>
  </si>
  <si>
    <t>Contingency fund</t>
  </si>
  <si>
    <t xml:space="preserve"> Total Expenditure</t>
  </si>
  <si>
    <t>Index @2.4%</t>
  </si>
  <si>
    <t>Proposed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</si>
</sst>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1"/>
      <name val="Times New Roman"/>
      <family val="1"/>
    </font>
    <font>
      <b/>
      <u/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44" fontId="11" fillId="0" borderId="0" xfId="1" applyFont="1" applyFill="1" applyAlignment="1">
      <alignment horizontal="centerContinuous" vertical="center"/>
    </xf>
    <xf numFmtId="44" fontId="1" fillId="0" borderId="0" xfId="1" applyFont="1" applyFill="1" applyAlignment="1">
      <alignment horizontal="centerContinuous" vertical="center"/>
    </xf>
    <xf numFmtId="44" fontId="14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4" fontId="13" fillId="0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3" fillId="0" borderId="0" xfId="1" applyFont="1" applyFill="1" applyAlignment="1">
      <alignment vertical="center"/>
    </xf>
    <xf numFmtId="44" fontId="9" fillId="0" borderId="1" xfId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44" fontId="4" fillId="0" borderId="1" xfId="1" applyFont="1" applyFill="1" applyBorder="1" applyAlignment="1">
      <alignment horizontal="right" vertical="center"/>
    </xf>
    <xf numFmtId="44" fontId="13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4" fontId="10" fillId="0" borderId="1" xfId="1" applyFont="1" applyFill="1" applyBorder="1" applyAlignment="1">
      <alignment horizontal="right" vertical="center"/>
    </xf>
    <xf numFmtId="44" fontId="6" fillId="0" borderId="1" xfId="1" applyFont="1" applyFill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4" fontId="13" fillId="0" borderId="1" xfId="1" applyFont="1" applyBorder="1" applyAlignment="1">
      <alignment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44" fontId="6" fillId="0" borderId="1" xfId="1" applyNumberFormat="1" applyFont="1" applyFill="1" applyBorder="1" applyAlignment="1">
      <alignment horizontal="right" vertical="center"/>
    </xf>
    <xf numFmtId="44" fontId="5" fillId="0" borderId="1" xfId="1" applyFont="1" applyFill="1" applyBorder="1" applyAlignment="1">
      <alignment horizontal="right" vertical="center"/>
    </xf>
    <xf numFmtId="44" fontId="16" fillId="0" borderId="1" xfId="1" applyFont="1" applyFill="1" applyBorder="1" applyAlignment="1">
      <alignment vertical="center"/>
    </xf>
    <xf numFmtId="44" fontId="17" fillId="0" borderId="1" xfId="1" applyFont="1" applyFill="1" applyBorder="1" applyAlignment="1">
      <alignment horizontal="center" vertical="center" wrapText="1"/>
    </xf>
    <xf numFmtId="44" fontId="17" fillId="0" borderId="1" xfId="1" applyFont="1" applyFill="1" applyBorder="1" applyAlignment="1">
      <alignment vertical="center"/>
    </xf>
    <xf numFmtId="44" fontId="12" fillId="0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4" fontId="18" fillId="0" borderId="1" xfId="1" applyFont="1" applyFill="1" applyBorder="1" applyAlignment="1">
      <alignment horizontal="center" vertical="center" wrapText="1"/>
    </xf>
    <xf numFmtId="44" fontId="9" fillId="0" borderId="0" xfId="1" applyFont="1" applyFill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topLeftCell="A13" workbookViewId="0">
      <selection activeCell="G34" sqref="A1:G34"/>
    </sheetView>
  </sheetViews>
  <sheetFormatPr defaultRowHeight="15" x14ac:dyDescent="0.25"/>
  <cols>
    <col min="1" max="1" width="17.28515625" style="12" customWidth="1"/>
    <col min="2" max="2" width="2.85546875" style="11" customWidth="1"/>
    <col min="3" max="3" width="23.85546875" style="11" customWidth="1"/>
    <col min="4" max="4" width="11.5703125" style="15" customWidth="1"/>
    <col min="5" max="5" width="12" style="15" customWidth="1"/>
    <col min="6" max="6" width="13" style="15" customWidth="1"/>
    <col min="7" max="7" width="14.140625" style="12" customWidth="1"/>
    <col min="8" max="8" width="14.7109375" style="11" customWidth="1"/>
    <col min="9" max="9" width="12" style="11" customWidth="1"/>
    <col min="10" max="11" width="9.140625" style="11"/>
    <col min="12" max="12" width="10.5703125" style="11" customWidth="1"/>
    <col min="13" max="16384" width="9.140625" style="11"/>
  </cols>
  <sheetData>
    <row r="1" spans="1:9" s="7" customFormat="1" ht="15.75" x14ac:dyDescent="0.25">
      <c r="A1" s="4" t="s">
        <v>0</v>
      </c>
      <c r="B1" s="3"/>
      <c r="C1" s="3"/>
      <c r="D1" s="5"/>
      <c r="E1" s="5"/>
      <c r="F1" s="5"/>
      <c r="G1" s="4"/>
      <c r="H1" s="2"/>
      <c r="I1" s="2"/>
    </row>
    <row r="2" spans="1:9" s="7" customFormat="1" ht="15.75" x14ac:dyDescent="0.25">
      <c r="A2" s="4" t="s">
        <v>1</v>
      </c>
      <c r="B2" s="3"/>
      <c r="C2" s="3"/>
      <c r="D2" s="5"/>
      <c r="E2" s="5"/>
      <c r="F2" s="5"/>
      <c r="G2" s="4"/>
      <c r="H2" s="2"/>
      <c r="I2" s="2"/>
    </row>
    <row r="3" spans="1:9" s="7" customFormat="1" ht="34.5" customHeight="1" x14ac:dyDescent="0.25">
      <c r="A3" s="38" t="s">
        <v>2</v>
      </c>
      <c r="B3" s="38"/>
      <c r="C3" s="38"/>
      <c r="D3" s="38"/>
      <c r="E3" s="38"/>
      <c r="F3" s="38"/>
      <c r="G3" s="38"/>
      <c r="H3" s="2"/>
      <c r="I3" s="2"/>
    </row>
    <row r="4" spans="1:9" s="7" customFormat="1" ht="24" customHeight="1" x14ac:dyDescent="0.25">
      <c r="A4" s="6"/>
      <c r="B4" s="6"/>
      <c r="C4" s="6"/>
      <c r="D4" s="6"/>
      <c r="E4" s="6"/>
      <c r="F4" s="6"/>
      <c r="G4" s="6"/>
      <c r="H4" s="2"/>
      <c r="I4" s="2"/>
    </row>
    <row r="5" spans="1:9" s="9" customFormat="1" ht="30" customHeight="1" x14ac:dyDescent="0.25">
      <c r="A5" s="34" t="s">
        <v>3</v>
      </c>
      <c r="B5" s="35"/>
      <c r="C5" s="36"/>
      <c r="D5" s="37" t="s">
        <v>4</v>
      </c>
      <c r="E5" s="37" t="s">
        <v>5</v>
      </c>
      <c r="F5" s="37" t="s">
        <v>6</v>
      </c>
      <c r="G5" s="34" t="s">
        <v>7</v>
      </c>
      <c r="H5" s="8"/>
    </row>
    <row r="6" spans="1:9" ht="22.5" customHeight="1" x14ac:dyDescent="0.25">
      <c r="A6" s="16">
        <v>190</v>
      </c>
      <c r="B6" s="17"/>
      <c r="C6" s="18" t="s">
        <v>8</v>
      </c>
      <c r="D6" s="16">
        <v>160.65</v>
      </c>
      <c r="E6" s="19">
        <v>0</v>
      </c>
      <c r="F6" s="19">
        <f>D6+E6</f>
        <v>160.65</v>
      </c>
      <c r="G6" s="16">
        <v>200</v>
      </c>
      <c r="H6" s="10"/>
    </row>
    <row r="7" spans="1:9" ht="22.5" customHeight="1" x14ac:dyDescent="0.25">
      <c r="A7" s="16">
        <v>115</v>
      </c>
      <c r="B7" s="17"/>
      <c r="C7" s="18" t="s">
        <v>9</v>
      </c>
      <c r="D7" s="16">
        <v>108.84</v>
      </c>
      <c r="E7" s="19">
        <v>0</v>
      </c>
      <c r="F7" s="19">
        <f t="shared" ref="F7:F23" si="0">D7+E7</f>
        <v>108.84</v>
      </c>
      <c r="G7" s="20">
        <v>120</v>
      </c>
      <c r="H7" s="10"/>
    </row>
    <row r="8" spans="1:9" ht="22.5" customHeight="1" x14ac:dyDescent="0.25">
      <c r="A8" s="16">
        <v>14.5</v>
      </c>
      <c r="B8" s="17"/>
      <c r="C8" s="21" t="s">
        <v>10</v>
      </c>
      <c r="D8" s="19">
        <v>14.5</v>
      </c>
      <c r="E8" s="19">
        <v>0</v>
      </c>
      <c r="F8" s="19">
        <f t="shared" si="0"/>
        <v>14.5</v>
      </c>
      <c r="G8" s="20">
        <v>17</v>
      </c>
      <c r="H8" s="10"/>
    </row>
    <row r="9" spans="1:9" ht="22.5" customHeight="1" x14ac:dyDescent="0.25">
      <c r="A9" s="16">
        <v>48</v>
      </c>
      <c r="B9" s="17"/>
      <c r="C9" s="18" t="s">
        <v>11</v>
      </c>
      <c r="D9" s="19">
        <v>14</v>
      </c>
      <c r="E9" s="19">
        <v>24</v>
      </c>
      <c r="F9" s="19">
        <f t="shared" si="0"/>
        <v>38</v>
      </c>
      <c r="G9" s="20">
        <v>56</v>
      </c>
      <c r="H9" s="10"/>
    </row>
    <row r="10" spans="1:9" ht="22.5" customHeight="1" x14ac:dyDescent="0.25">
      <c r="A10" s="16">
        <v>130</v>
      </c>
      <c r="B10" s="17"/>
      <c r="C10" s="21" t="s">
        <v>12</v>
      </c>
      <c r="D10" s="19">
        <v>120</v>
      </c>
      <c r="E10" s="19">
        <v>0</v>
      </c>
      <c r="F10" s="19">
        <f t="shared" si="0"/>
        <v>120</v>
      </c>
      <c r="G10" s="20">
        <v>150</v>
      </c>
      <c r="H10" s="10"/>
    </row>
    <row r="11" spans="1:9" ht="22.5" customHeight="1" x14ac:dyDescent="0.25">
      <c r="A11" s="16">
        <v>0</v>
      </c>
      <c r="B11" s="17"/>
      <c r="C11" s="21" t="s">
        <v>13</v>
      </c>
      <c r="D11" s="19">
        <v>0</v>
      </c>
      <c r="E11" s="22">
        <v>0</v>
      </c>
      <c r="F11" s="19">
        <f t="shared" si="0"/>
        <v>0</v>
      </c>
      <c r="G11" s="20">
        <v>0</v>
      </c>
      <c r="H11" s="10"/>
    </row>
    <row r="12" spans="1:9" ht="22.5" customHeight="1" x14ac:dyDescent="0.25">
      <c r="A12" s="16">
        <v>750</v>
      </c>
      <c r="B12" s="17"/>
      <c r="C12" s="18" t="s">
        <v>14</v>
      </c>
      <c r="D12" s="19">
        <v>0</v>
      </c>
      <c r="E12" s="19">
        <v>0</v>
      </c>
      <c r="F12" s="19">
        <f t="shared" si="0"/>
        <v>0</v>
      </c>
      <c r="G12" s="20">
        <v>750</v>
      </c>
      <c r="H12" s="10"/>
    </row>
    <row r="13" spans="1:9" ht="22.5" customHeight="1" x14ac:dyDescent="0.25">
      <c r="A13" s="16">
        <v>120</v>
      </c>
      <c r="B13" s="17"/>
      <c r="C13" s="18" t="s">
        <v>15</v>
      </c>
      <c r="D13" s="19">
        <v>0</v>
      </c>
      <c r="E13" s="19">
        <v>0</v>
      </c>
      <c r="F13" s="19">
        <f t="shared" si="0"/>
        <v>0</v>
      </c>
      <c r="G13" s="20">
        <v>120</v>
      </c>
      <c r="H13" s="10"/>
    </row>
    <row r="14" spans="1:9" ht="22.5" customHeight="1" x14ac:dyDescent="0.25">
      <c r="A14" s="16">
        <v>5910</v>
      </c>
      <c r="B14" s="17"/>
      <c r="C14" s="18" t="s">
        <v>16</v>
      </c>
      <c r="D14" s="19">
        <v>3337</v>
      </c>
      <c r="E14" s="19">
        <v>3337</v>
      </c>
      <c r="F14" s="19">
        <f t="shared" si="0"/>
        <v>6674</v>
      </c>
      <c r="G14" s="20">
        <v>7200</v>
      </c>
      <c r="H14" s="13"/>
    </row>
    <row r="15" spans="1:9" ht="22.5" customHeight="1" x14ac:dyDescent="0.25">
      <c r="A15" s="16">
        <v>90</v>
      </c>
      <c r="B15" s="17"/>
      <c r="C15" s="18" t="s">
        <v>17</v>
      </c>
      <c r="D15" s="19">
        <v>4.5999999999999996</v>
      </c>
      <c r="E15" s="16">
        <v>25</v>
      </c>
      <c r="F15" s="19">
        <f t="shared" si="0"/>
        <v>29.6</v>
      </c>
      <c r="G15" s="20">
        <v>90</v>
      </c>
      <c r="H15" s="10"/>
    </row>
    <row r="16" spans="1:9" ht="22.5" customHeight="1" x14ac:dyDescent="0.25">
      <c r="A16" s="16">
        <v>85</v>
      </c>
      <c r="B16" s="17"/>
      <c r="C16" s="21" t="s">
        <v>18</v>
      </c>
      <c r="D16" s="19">
        <v>29.25</v>
      </c>
      <c r="E16" s="16">
        <v>50</v>
      </c>
      <c r="F16" s="19">
        <f t="shared" si="0"/>
        <v>79.25</v>
      </c>
      <c r="G16" s="20">
        <v>85</v>
      </c>
      <c r="H16" s="10"/>
    </row>
    <row r="17" spans="1:9" ht="22.5" customHeight="1" x14ac:dyDescent="0.25">
      <c r="A17" s="16">
        <v>30</v>
      </c>
      <c r="B17" s="17"/>
      <c r="C17" s="21" t="s">
        <v>19</v>
      </c>
      <c r="D17" s="19">
        <v>0</v>
      </c>
      <c r="E17" s="16">
        <v>35</v>
      </c>
      <c r="F17" s="19">
        <f t="shared" si="0"/>
        <v>35</v>
      </c>
      <c r="G17" s="20">
        <v>70</v>
      </c>
      <c r="H17" s="10"/>
    </row>
    <row r="18" spans="1:9" ht="22.5" customHeight="1" x14ac:dyDescent="0.25">
      <c r="A18" s="16">
        <v>45</v>
      </c>
      <c r="B18" s="17"/>
      <c r="C18" s="18" t="s">
        <v>20</v>
      </c>
      <c r="D18" s="19">
        <v>29.94</v>
      </c>
      <c r="E18" s="16">
        <v>25</v>
      </c>
      <c r="F18" s="19">
        <f t="shared" si="0"/>
        <v>54.94</v>
      </c>
      <c r="G18" s="20">
        <v>55</v>
      </c>
      <c r="H18" s="10"/>
    </row>
    <row r="19" spans="1:9" ht="22.5" customHeight="1" x14ac:dyDescent="0.25">
      <c r="A19" s="16">
        <v>100</v>
      </c>
      <c r="B19" s="17"/>
      <c r="C19" s="21" t="s">
        <v>21</v>
      </c>
      <c r="D19" s="19">
        <v>0</v>
      </c>
      <c r="E19" s="19">
        <v>0</v>
      </c>
      <c r="F19" s="19">
        <f t="shared" si="0"/>
        <v>0</v>
      </c>
      <c r="G19" s="20">
        <v>100</v>
      </c>
      <c r="H19" s="10"/>
    </row>
    <row r="20" spans="1:9" ht="22.5" customHeight="1" x14ac:dyDescent="0.25">
      <c r="A20" s="16">
        <v>500</v>
      </c>
      <c r="B20" s="17"/>
      <c r="C20" s="21" t="s">
        <v>22</v>
      </c>
      <c r="D20" s="19">
        <v>30</v>
      </c>
      <c r="E20" s="19">
        <v>0</v>
      </c>
      <c r="F20" s="19">
        <f t="shared" si="0"/>
        <v>30</v>
      </c>
      <c r="G20" s="20">
        <v>500</v>
      </c>
      <c r="H20" s="10"/>
    </row>
    <row r="21" spans="1:9" ht="22.5" customHeight="1" x14ac:dyDescent="0.25">
      <c r="A21" s="16">
        <v>0</v>
      </c>
      <c r="B21" s="17"/>
      <c r="C21" s="18" t="s">
        <v>23</v>
      </c>
      <c r="D21" s="19">
        <v>0</v>
      </c>
      <c r="E21" s="19">
        <v>0</v>
      </c>
      <c r="F21" s="19">
        <f t="shared" si="0"/>
        <v>0</v>
      </c>
      <c r="G21" s="20">
        <v>0</v>
      </c>
      <c r="H21" s="10"/>
      <c r="I21" s="1"/>
    </row>
    <row r="22" spans="1:9" ht="22.5" customHeight="1" x14ac:dyDescent="0.25">
      <c r="A22" s="16">
        <v>15</v>
      </c>
      <c r="B22" s="17"/>
      <c r="C22" s="21" t="s">
        <v>24</v>
      </c>
      <c r="D22" s="19">
        <v>7.5</v>
      </c>
      <c r="E22" s="19">
        <v>7.5</v>
      </c>
      <c r="F22" s="19">
        <f t="shared" si="0"/>
        <v>15</v>
      </c>
      <c r="G22" s="20">
        <v>15</v>
      </c>
      <c r="H22" s="10"/>
    </row>
    <row r="23" spans="1:9" ht="22.5" customHeight="1" x14ac:dyDescent="0.25">
      <c r="A23" s="16">
        <v>200</v>
      </c>
      <c r="B23" s="17"/>
      <c r="C23" s="21" t="s">
        <v>25</v>
      </c>
      <c r="D23" s="19">
        <v>0</v>
      </c>
      <c r="E23" s="19">
        <v>0</v>
      </c>
      <c r="F23" s="19">
        <f t="shared" si="0"/>
        <v>0</v>
      </c>
      <c r="G23" s="20">
        <v>200</v>
      </c>
      <c r="H23" s="10"/>
    </row>
    <row r="24" spans="1:9" ht="22.5" customHeight="1" x14ac:dyDescent="0.25">
      <c r="A24" s="23">
        <f>SUM(A6:A23)</f>
        <v>8342.5</v>
      </c>
      <c r="B24" s="24"/>
      <c r="C24" s="25" t="s">
        <v>26</v>
      </c>
      <c r="D24" s="23">
        <f>SUM(D6:D23)</f>
        <v>3856.2799999999997</v>
      </c>
      <c r="E24" s="23">
        <f>SUM(E6:E23)</f>
        <v>3503.5</v>
      </c>
      <c r="F24" s="23">
        <f>SUM(F6:F23)</f>
        <v>7359.78</v>
      </c>
      <c r="G24" s="23">
        <f>SUM(G6:G23)</f>
        <v>9728</v>
      </c>
      <c r="H24" s="14"/>
    </row>
    <row r="25" spans="1:9" ht="22.5" customHeight="1" x14ac:dyDescent="0.25">
      <c r="A25" s="16">
        <v>1125</v>
      </c>
      <c r="B25" s="17"/>
      <c r="C25" s="18" t="s">
        <v>27</v>
      </c>
      <c r="D25" s="19">
        <v>1250</v>
      </c>
      <c r="E25" s="19">
        <v>0</v>
      </c>
      <c r="F25" s="19">
        <f t="shared" ref="F25:F30" si="1">D25+E25</f>
        <v>1250</v>
      </c>
      <c r="G25" s="26">
        <v>1305</v>
      </c>
      <c r="H25" s="10"/>
    </row>
    <row r="26" spans="1:9" ht="22.5" customHeight="1" x14ac:dyDescent="0.25">
      <c r="A26" s="16">
        <v>200</v>
      </c>
      <c r="B26" s="17"/>
      <c r="C26" s="18" t="s">
        <v>28</v>
      </c>
      <c r="D26" s="19">
        <v>0</v>
      </c>
      <c r="E26" s="19">
        <v>0</v>
      </c>
      <c r="F26" s="19">
        <f t="shared" si="1"/>
        <v>0</v>
      </c>
      <c r="G26" s="26">
        <v>200</v>
      </c>
      <c r="H26" s="10"/>
    </row>
    <row r="27" spans="1:9" ht="22.5" customHeight="1" x14ac:dyDescent="0.25">
      <c r="A27" s="16">
        <v>0</v>
      </c>
      <c r="B27" s="17"/>
      <c r="C27" s="18" t="s">
        <v>29</v>
      </c>
      <c r="D27" s="19">
        <v>80</v>
      </c>
      <c r="E27" s="19">
        <v>0</v>
      </c>
      <c r="F27" s="19">
        <f t="shared" si="1"/>
        <v>80</v>
      </c>
      <c r="G27" s="26">
        <v>80</v>
      </c>
      <c r="H27" s="10"/>
    </row>
    <row r="28" spans="1:9" ht="22.5" customHeight="1" x14ac:dyDescent="0.25">
      <c r="A28" s="16">
        <v>1</v>
      </c>
      <c r="B28" s="17"/>
      <c r="C28" s="21" t="s">
        <v>30</v>
      </c>
      <c r="D28" s="19">
        <v>6</v>
      </c>
      <c r="E28" s="19">
        <v>0</v>
      </c>
      <c r="F28" s="19">
        <f t="shared" si="1"/>
        <v>6</v>
      </c>
      <c r="G28" s="26">
        <v>1</v>
      </c>
      <c r="H28" s="10"/>
    </row>
    <row r="29" spans="1:9" ht="22.5" customHeight="1" x14ac:dyDescent="0.25">
      <c r="A29" s="16">
        <v>1500</v>
      </c>
      <c r="B29" s="17"/>
      <c r="C29" s="21" t="s">
        <v>31</v>
      </c>
      <c r="D29" s="19">
        <v>1500</v>
      </c>
      <c r="E29" s="19">
        <v>0</v>
      </c>
      <c r="F29" s="19">
        <v>0</v>
      </c>
      <c r="G29" s="26">
        <v>4236</v>
      </c>
      <c r="H29" s="10"/>
    </row>
    <row r="30" spans="1:9" ht="22.5" customHeight="1" x14ac:dyDescent="0.25">
      <c r="A30" s="16">
        <v>250</v>
      </c>
      <c r="B30" s="17"/>
      <c r="C30" s="18" t="s">
        <v>32</v>
      </c>
      <c r="D30" s="19">
        <v>250</v>
      </c>
      <c r="E30" s="19">
        <v>0</v>
      </c>
      <c r="F30" s="19">
        <f t="shared" si="1"/>
        <v>250</v>
      </c>
      <c r="G30" s="26">
        <v>250</v>
      </c>
      <c r="H30" s="10"/>
    </row>
    <row r="31" spans="1:9" ht="22.5" customHeight="1" x14ac:dyDescent="0.25">
      <c r="A31" s="16">
        <v>0</v>
      </c>
      <c r="B31" s="17"/>
      <c r="C31" s="18" t="s">
        <v>33</v>
      </c>
      <c r="D31" s="19">
        <v>0</v>
      </c>
      <c r="E31" s="19">
        <v>0</v>
      </c>
      <c r="F31" s="19">
        <v>0</v>
      </c>
      <c r="G31" s="26">
        <v>0</v>
      </c>
      <c r="H31" s="10"/>
    </row>
    <row r="32" spans="1:9" ht="22.5" customHeight="1" x14ac:dyDescent="0.25">
      <c r="A32" s="23">
        <f>SUM(A24:A30)</f>
        <v>11418.5</v>
      </c>
      <c r="B32" s="27"/>
      <c r="C32" s="28" t="s">
        <v>34</v>
      </c>
      <c r="D32" s="29">
        <f>SUM(D24:D31)</f>
        <v>6942.28</v>
      </c>
      <c r="E32" s="30">
        <f>SUM(E24:E31)</f>
        <v>3503.5</v>
      </c>
      <c r="F32" s="23">
        <f>SUM(F24:F31)</f>
        <v>8945.7799999999988</v>
      </c>
      <c r="G32" s="23">
        <f>SUM(G24:G31)</f>
        <v>15800</v>
      </c>
      <c r="H32" s="10"/>
    </row>
    <row r="33" spans="6:7" ht="22.5" customHeight="1" x14ac:dyDescent="0.25">
      <c r="F33" s="33" t="s">
        <v>35</v>
      </c>
      <c r="G33" s="31">
        <f>SUM(G32*2.4/100)</f>
        <v>379.2</v>
      </c>
    </row>
    <row r="34" spans="6:7" ht="30" customHeight="1" x14ac:dyDescent="0.25">
      <c r="F34" s="32" t="s">
        <v>36</v>
      </c>
      <c r="G34" s="31">
        <f>SUM(G32:G33)</f>
        <v>16179.2</v>
      </c>
    </row>
  </sheetData>
  <mergeCells count="1">
    <mergeCell ref="A3:G3"/>
  </mergeCells>
  <pageMargins left="0.70866141732283472" right="0.70866141732283472" top="0.55118110236220474" bottom="0.55118110236220474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Hughes</dc:creator>
  <cp:lastModifiedBy>Dinesh Naidu</cp:lastModifiedBy>
  <cp:lastPrinted>2019-12-05T14:02:58Z</cp:lastPrinted>
  <dcterms:created xsi:type="dcterms:W3CDTF">2016-11-04T11:56:21Z</dcterms:created>
  <dcterms:modified xsi:type="dcterms:W3CDTF">2020-07-16T08:41:06Z</dcterms:modified>
</cp:coreProperties>
</file>